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<sst xmlns="http://schemas.openxmlformats.org/spreadsheetml/2006/main" count="125" uniqueCount="115">
  <si>
    <t>C«ng ty: Cæ phÇn l©m n«ng s¶n thùc phÈm Yªn B¸i</t>
  </si>
  <si>
    <t>Mẫu CBTT-03</t>
  </si>
  <si>
    <t>§Þa chØ: Ph­êng NguyÔn Phóc - Thµnh Phè Yªn B¸i</t>
  </si>
  <si>
    <t xml:space="preserve">(Ban hành kèm theo Thông tư số 38/2007/TT-BTC </t>
  </si>
  <si>
    <t xml:space="preserve">ngày 18/4/2007 của Bộ trưởng BTC hướng dẫn về </t>
  </si>
  <si>
    <t>việc Công bố thông tin trên thị trường chứng khoán)</t>
  </si>
  <si>
    <t>BÁO CÁO TÀI CHÍNH TÓM TẮT</t>
  </si>
  <si>
    <t>(Quý II năm 2008)</t>
  </si>
  <si>
    <t xml:space="preserve">I. BẢNG CÂN ĐỐI KẾ TOÁN   </t>
  </si>
  <si>
    <t>STT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</si>
  <si>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</si>
  <si>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</si>
  <si>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</si>
  <si>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</si>
  <si>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</si>
  <si>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</si>
  <si>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</si>
  <si>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</si>
  <si>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</si>
  <si>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</si>
  <si>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</si>
  <si>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3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</si>
  <si>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</si>
  <si>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</si>
  <si>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</si>
  <si>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</si>
  <si>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</si>
  <si>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</si>
  <si>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</si>
  <si>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</si>
  <si>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</si>
  <si>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</si>
  <si>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</si>
  <si>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</si>
  <si>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</si>
  <si>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</si>
  <si>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</si>
  <si>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</si>
  <si>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</si>
  <si>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</si>
  <si>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</si>
  <si>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</si>
  <si>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</si>
  <si>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</si>
  <si>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</si>
  <si>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r>
      <t xml:space="preserve"> - </t>
    </r>
    <r>
      <rPr>
        <sz val="12"/>
        <rFont val=".VnTime"/>
        <family val="2"/>
      </rPr>
      <t>Quü ®Çu t­ ph¸t triÓn</t>
    </r>
  </si>
  <si>
    <r>
      <t xml:space="preserve"> - </t>
    </r>
    <r>
      <rPr>
        <sz val="12"/>
        <rFont val=".VnTime"/>
        <family val="2"/>
      </rPr>
      <t xml:space="preserve">Quü dù phßng tµi chÝnh </t>
    </r>
  </si>
  <si>
    <r>
      <t xml:space="preserve"> - </t>
    </r>
    <r>
      <rPr>
        <sz val="12"/>
        <rFont val=".VnTime"/>
        <family val="2"/>
      </rPr>
      <t>Quü dù tr÷ bæ sung V§L</t>
    </r>
  </si>
  <si>
    <t xml:space="preserve"> - Lợi nhuận sau thuế chưa phân phối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</si>
  <si>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</si>
  <si>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</si>
  <si>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</si>
  <si>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</si>
  <si>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</si>
  <si>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</si>
  <si>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</si>
  <si>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 KẾT QUẢ HOẠT ĐỘNG KINH DOANH</t>
  </si>
  <si>
    <t>Chỉ tiêu</t>
  </si>
  <si>
    <t>Kỳ báo cáo</t>
  </si>
  <si>
    <t>Luỹ kế</t>
  </si>
  <si>
    <t>1</t>
  </si>
  <si>
    <t>Doanh thu bán hàng và cung cấp dịch vụ</t>
  </si>
  <si>
    <t>Các khoản giảm trừ doanh thu</t>
  </si>
  <si>
    <t>3</t>
  </si>
  <si>
    <r>
      <t>Doanh thu thuần v</t>
    </r>
    <r>
      <rPr>
        <sz val="12"/>
        <rFont val=".VnTime"/>
        <family val="2"/>
      </rPr>
      <t>Ò</t>
    </r>
    <r>
      <rPr>
        <sz val="12"/>
        <rFont val="Times New Roman"/>
        <family val="1"/>
      </rPr>
      <t xml:space="preserve"> bán hàng và cung cấp dịch vụ</t>
    </r>
  </si>
  <si>
    <t>4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</si>
  <si>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</si>
  <si>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</si>
  <si>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</si>
  <si>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</si>
  <si>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</si>
  <si>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</si>
  <si>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</si>
  <si>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</si>
  <si>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</si>
  <si>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</si>
  <si>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</si>
  <si>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</si>
  <si>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</si>
  <si>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</si>
  <si>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</si>
  <si>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</si>
  <si>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</si>
  <si>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</si>
  <si>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</si>
  <si>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</si>
  <si>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</si>
  <si>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</si>
  <si>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</si>
  <si>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</si>
  <si>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</si>
  <si>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</si>
  <si>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</si>
  <si>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</si>
  <si>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</si>
  <si>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>III. CÁC CHỈ TIÊU TÀI CHÍNH CƠ BẢN</t>
  </si>
  <si>
    <t xml:space="preserve">     (Chỉ áp dụng đối với báo cáo năm)</t>
  </si>
  <si>
    <t>Kỳ trước</t>
  </si>
  <si>
    <t>Cơ cấu tài sản (%)</t>
  </si>
  <si>
    <t>- Tài sản dài hạn/Tổng tài sản</t>
  </si>
  <si>
    <t>- Tài sản ngắn hạn/Tổng tài sản</t>
  </si>
  <si>
    <t>Cơ cấu nguồn vốn (%)</t>
  </si>
  <si>
    <t>- Nợ phải trả/ Tổng nguồn vốn</t>
  </si>
  <si>
    <t>- Nguồn vốn chủ sở hữu/ Tổng nguồn vốn</t>
  </si>
  <si>
    <r>
      <t>Khả năng thanh toán (</t>
    </r>
    <r>
      <rPr>
        <b/>
        <sz val="13"/>
        <rFont val=".VnTime"/>
        <family val="2"/>
      </rPr>
      <t>LÇn)</t>
    </r>
  </si>
  <si>
    <t>- Khả năng thanh toán nhanh</t>
  </si>
  <si>
    <t>- Khả năng thanh toán hiện hành</t>
  </si>
  <si>
    <t>Tỷ suất lợi nhuận (%)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</si>
  <si>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</si>
  <si>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</si>
  <si>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</si>
  <si>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  Ngày 18 tháng 7 năm 2008</t>
  </si>
  <si>
    <t>Gi¸m ®èc c«ng ty</t>
  </si>
  <si>
    <t>(§· ký)</t>
  </si>
  <si>
    <t>TrÇn C«ng B×nh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</si>
</sst>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4">
    <font>
      <sz val="12"/>
      <name val=".VnTime"/>
      <family val="0"/>
    </font>
    <font>
      <sz val="10"/>
      <color indexed="8"/>
      <name val="Times New Roman"/>
      <family val="0"/>
    </font>
    <font>
      <b/>
      <sz val="11"/>
      <name val=".VnTimeH"/>
      <family val="2"/>
    </font>
    <font>
      <sz val="11"/>
      <color indexed="10"/>
      <name val=".vntime"/>
      <family val="0"/>
    </font>
    <font>
      <b/>
      <sz val="10"/>
      <name val="Times New Roman"/>
      <family val="1"/>
    </font>
    <font>
      <sz val="11"/>
      <name val=".vntime"/>
      <family val="0"/>
    </font>
    <font>
      <sz val="8"/>
      <color indexed="10"/>
      <name val=".vntime"/>
      <family val="0"/>
    </font>
    <font>
      <i/>
      <sz val="8"/>
      <name val="Times New Roman"/>
      <family val="1"/>
    </font>
    <font>
      <sz val="8"/>
      <name val=".VnTime"/>
      <family val="0"/>
    </font>
    <font>
      <i/>
      <sz val="13"/>
      <name val=".VnTime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sz val="13"/>
      <name val="Times New Roman"/>
      <family val="1"/>
    </font>
    <font>
      <b/>
      <sz val="13"/>
      <name val=".VnTime"/>
      <family val="2"/>
    </font>
    <font>
      <b/>
      <sz val="12"/>
      <name val=".VnTimeH"/>
      <family val="2"/>
    </font>
    <font>
      <sz val="14"/>
      <name val="Times New Roman"/>
      <family val="1"/>
    </font>
    <font>
      <b/>
      <sz val="11"/>
      <name val=".VnTim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left" indent="2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3" fontId="16" fillId="0" borderId="2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5" fillId="0" borderId="1" xfId="0" applyNumberFormat="1" applyFont="1" applyBorder="1" applyAlignment="1">
      <alignment horizontal="center" wrapText="1"/>
    </xf>
    <xf numFmtId="3" fontId="16" fillId="0" borderId="1" xfId="15" applyNumberFormat="1" applyFont="1" applyBorder="1" applyAlignment="1">
      <alignment wrapText="1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2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142875</xdr:rowOff>
    </xdr:from>
    <xdr:to>
      <xdr:col>1</xdr:col>
      <xdr:colOff>2152650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9075" y="1304925"/>
          <a:ext cx="2638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Email: yfaco@yahoo.com
Website: http//yfaco.com.vn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361950</xdr:colOff>
      <xdr:row>2</xdr:row>
      <xdr:rowOff>28575</xdr:rowOff>
    </xdr:from>
    <xdr:to>
      <xdr:col>1</xdr:col>
      <xdr:colOff>1304925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7200"/>
          <a:ext cx="1647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B52">
      <selection activeCell="D72" sqref="D72:D73"/>
    </sheetView>
  </sheetViews>
  <sheetFormatPr defaultColWidth="8.796875" defaultRowHeight="15"/>
  <cols>
    <col min="1" max="1" width="7.3984375" style="0" customWidth="1"/>
    <col min="2" max="2" width="44.19921875" style="0" customWidth="1"/>
    <col min="3" max="3" width="16.19921875" style="0" customWidth="1"/>
    <col min="4" max="4" width="15.59765625" style="0" customWidth="1"/>
  </cols>
  <sheetData>
    <row r="1" spans="1:4" ht="18" customHeight="1">
      <c r="A1" s="1" t="s">
        <v>0</v>
      </c>
      <c r="B1" s="2"/>
      <c r="C1" s="46" t="s">
        <v>1</v>
      </c>
      <c r="D1" s="46"/>
    </row>
    <row r="2" spans="1:4" ht="15.75" customHeight="1">
      <c r="A2" s="3" t="s">
        <v>2</v>
      </c>
      <c r="B2" s="4"/>
      <c r="C2" s="47" t="s">
        <v>3</v>
      </c>
      <c r="D2" s="47"/>
    </row>
    <row r="3" spans="1:4" ht="15">
      <c r="A3" s="5"/>
      <c r="B3" s="5"/>
      <c r="C3" s="47" t="s">
        <v>4</v>
      </c>
      <c r="D3" s="47"/>
    </row>
    <row r="4" spans="1:4" ht="16.5">
      <c r="A4" s="6"/>
      <c r="C4" s="47" t="s">
        <v>5</v>
      </c>
      <c r="D4" s="47"/>
    </row>
    <row r="5" spans="1:4" ht="26.25" customHeight="1">
      <c r="A5" s="48" t="s">
        <v>6</v>
      </c>
      <c r="B5" s="48"/>
      <c r="C5" s="48"/>
      <c r="D5" s="48"/>
    </row>
    <row r="6" spans="1:4" ht="18.75">
      <c r="A6" s="49" t="s">
        <v>7</v>
      </c>
      <c r="B6" s="49"/>
      <c r="C6" s="49"/>
      <c r="D6" s="49"/>
    </row>
    <row r="7" spans="1:4" ht="16.5">
      <c r="A7" s="7"/>
      <c r="C7" s="8"/>
      <c r="D7" s="8"/>
    </row>
    <row r="8" spans="1:4" ht="16.5">
      <c r="A8" s="7"/>
      <c r="C8" s="8"/>
      <c r="D8" s="8"/>
    </row>
    <row r="9" spans="1:4" ht="16.5">
      <c r="A9" s="9" t="s">
        <v>8</v>
      </c>
      <c r="C9" s="8"/>
      <c r="D9" s="8"/>
    </row>
    <row r="10" spans="1:4" ht="16.5">
      <c r="A10" s="10"/>
      <c r="C10" s="8"/>
      <c r="D10" s="8"/>
    </row>
    <row r="11" spans="1:4" ht="19.5">
      <c r="A11" s="11" t="s">
        <v>9</v>
      </c>
      <c r="B11" s="12" t="s">
        <v>10</v>
      </c>
      <c r="C11" s="13" t="s">
        <v>11</v>
      </c>
      <c r="D11" s="13" t="s">
        <v>12</v>
      </c>
    </row>
    <row r="12" spans="1:4" ht="16.5">
      <c r="A12" s="14" t="s">
        <v>13</v>
      </c>
      <c r="B12" s="15" t="s">
        <v>14</v>
      </c>
      <c r="C12" s="16">
        <f>SUM(C13:C17)</f>
        <v>18761779483</v>
      </c>
      <c r="D12" s="16">
        <f>SUM(D13:D17)</f>
        <v>27671816580</v>
      </c>
    </row>
    <row r="13" spans="1:4" ht="15.75">
      <c r="A13" s="17">
        <v>1</v>
      </c>
      <c r="B13" s="18" t="s">
        <v>15</v>
      </c>
      <c r="C13" s="19">
        <v>1585382304</v>
      </c>
      <c r="D13" s="19">
        <v>3365313387</v>
      </c>
    </row>
    <row r="14" spans="1:4" ht="15.75">
      <c r="A14" s="17">
        <v>2</v>
      </c>
      <c r="B14" s="18" t="s">
        <v>16</v>
      </c>
      <c r="C14" s="19">
        <v>0</v>
      </c>
      <c r="D14" s="19">
        <v>0</v>
      </c>
    </row>
    <row r="15" spans="1:4" ht="15.75">
      <c r="A15" s="17">
        <v>3</v>
      </c>
      <c r="B15" s="18" t="s">
        <v>17</v>
      </c>
      <c r="C15" s="19">
        <v>6531221554</v>
      </c>
      <c r="D15" s="19">
        <v>3371557834</v>
      </c>
    </row>
    <row r="16" spans="1:4" ht="15.75">
      <c r="A16" s="17">
        <v>4</v>
      </c>
      <c r="B16" s="18" t="s">
        <v>18</v>
      </c>
      <c r="C16" s="19">
        <v>10257786934</v>
      </c>
      <c r="D16" s="19">
        <v>19504357527</v>
      </c>
    </row>
    <row r="17" spans="1:4" ht="15.75">
      <c r="A17" s="17">
        <v>5</v>
      </c>
      <c r="B17" s="18" t="s">
        <v>19</v>
      </c>
      <c r="C17" s="19">
        <v>387388691</v>
      </c>
      <c r="D17" s="19">
        <v>1430587832</v>
      </c>
    </row>
    <row r="18" spans="1:4" ht="16.5">
      <c r="A18" s="14" t="s">
        <v>20</v>
      </c>
      <c r="B18" s="15" t="s">
        <v>21</v>
      </c>
      <c r="C18" s="16">
        <f>SUM(C19+C20+C25+C26+C27)</f>
        <v>41806963932</v>
      </c>
      <c r="D18" s="16">
        <f>SUM(D19+D20+D25+D26+D27)</f>
        <v>50118524252</v>
      </c>
    </row>
    <row r="19" spans="1:4" ht="15.75">
      <c r="A19" s="17">
        <v>1</v>
      </c>
      <c r="B19" s="18" t="s">
        <v>22</v>
      </c>
      <c r="C19" s="19">
        <v>0</v>
      </c>
      <c r="D19" s="19">
        <v>0</v>
      </c>
    </row>
    <row r="20" spans="1:4" ht="15.75">
      <c r="A20" s="17">
        <v>2</v>
      </c>
      <c r="B20" s="18" t="s">
        <v>23</v>
      </c>
      <c r="C20" s="19">
        <f>SUM(C21:C24)</f>
        <v>41784263932</v>
      </c>
      <c r="D20" s="19">
        <f>SUM(D21:D24)</f>
        <v>50095824252</v>
      </c>
    </row>
    <row r="21" spans="1:4" ht="15.75">
      <c r="A21" s="17"/>
      <c r="B21" s="18" t="s">
        <v>24</v>
      </c>
      <c r="C21" s="19">
        <v>31044526604</v>
      </c>
      <c r="D21" s="19">
        <v>48038125566</v>
      </c>
    </row>
    <row r="22" spans="1:4" ht="15.75">
      <c r="A22" s="17"/>
      <c r="B22" s="18" t="s">
        <v>25</v>
      </c>
      <c r="C22" s="19">
        <v>0</v>
      </c>
      <c r="D22" s="19">
        <v>83886137</v>
      </c>
    </row>
    <row r="23" spans="1:4" ht="15.75">
      <c r="A23" s="17"/>
      <c r="B23" s="18" t="s">
        <v>26</v>
      </c>
      <c r="C23" s="19">
        <v>0</v>
      </c>
      <c r="D23" s="19">
        <v>0</v>
      </c>
    </row>
    <row r="24" spans="1:4" ht="15.75">
      <c r="A24" s="17"/>
      <c r="B24" s="18" t="s">
        <v>27</v>
      </c>
      <c r="C24" s="19">
        <v>10739737328</v>
      </c>
      <c r="D24" s="19">
        <v>1973812549</v>
      </c>
    </row>
    <row r="25" spans="1:4" ht="15.75">
      <c r="A25" s="17">
        <v>3</v>
      </c>
      <c r="B25" s="20" t="s">
        <v>28</v>
      </c>
      <c r="C25" s="19">
        <v>0</v>
      </c>
      <c r="D25" s="19">
        <v>0</v>
      </c>
    </row>
    <row r="26" spans="1:4" ht="15.75">
      <c r="A26" s="17">
        <v>4</v>
      </c>
      <c r="B26" s="18" t="s">
        <v>29</v>
      </c>
      <c r="C26" s="19">
        <v>22700000</v>
      </c>
      <c r="D26" s="19">
        <v>22700000</v>
      </c>
    </row>
    <row r="27" spans="1:4" ht="15.75">
      <c r="A27" s="17">
        <v>5</v>
      </c>
      <c r="B27" s="18" t="s">
        <v>30</v>
      </c>
      <c r="C27" s="19">
        <v>0</v>
      </c>
      <c r="D27" s="19">
        <v>0</v>
      </c>
    </row>
    <row r="28" spans="1:4" ht="15.75">
      <c r="A28" s="21" t="s">
        <v>31</v>
      </c>
      <c r="B28" s="22" t="s">
        <v>32</v>
      </c>
      <c r="C28" s="16">
        <f>C12+C18</f>
        <v>60568743415</v>
      </c>
      <c r="D28" s="16">
        <f>D12+D18</f>
        <v>77790340832</v>
      </c>
    </row>
    <row r="29" spans="1:4" ht="15.75">
      <c r="A29" s="21" t="s">
        <v>33</v>
      </c>
      <c r="B29" s="22" t="s">
        <v>34</v>
      </c>
      <c r="C29" s="16">
        <f>SUM(C30:C31)</f>
        <v>44841508042</v>
      </c>
      <c r="D29" s="16">
        <f>SUM(D30:D31)</f>
        <v>60793809061</v>
      </c>
    </row>
    <row r="30" spans="1:4" ht="15.75">
      <c r="A30" s="17">
        <v>1</v>
      </c>
      <c r="B30" s="18" t="s">
        <v>35</v>
      </c>
      <c r="C30" s="19">
        <v>28194054344</v>
      </c>
      <c r="D30" s="19">
        <v>22383879325</v>
      </c>
    </row>
    <row r="31" spans="1:4" ht="15.75">
      <c r="A31" s="17">
        <v>2</v>
      </c>
      <c r="B31" s="18" t="s">
        <v>36</v>
      </c>
      <c r="C31" s="19">
        <v>16647453698</v>
      </c>
      <c r="D31" s="19">
        <v>38409929736</v>
      </c>
    </row>
    <row r="32" spans="1:4" ht="15.75">
      <c r="A32" s="21" t="s">
        <v>37</v>
      </c>
      <c r="B32" s="22" t="s">
        <v>38</v>
      </c>
      <c r="C32" s="16">
        <f>C33+C44</f>
        <v>15727235373</v>
      </c>
      <c r="D32" s="16">
        <f>D33+D44</f>
        <v>16996531771</v>
      </c>
    </row>
    <row r="33" spans="1:4" ht="15.75">
      <c r="A33" s="17">
        <v>1</v>
      </c>
      <c r="B33" s="18" t="s">
        <v>38</v>
      </c>
      <c r="C33" s="16">
        <f>SUM(C34:C43)</f>
        <v>15341035096</v>
      </c>
      <c r="D33" s="16">
        <f>SUM(D34:D43)</f>
        <v>16602432107</v>
      </c>
    </row>
    <row r="34" spans="1:4" ht="15.75">
      <c r="A34" s="17"/>
      <c r="B34" s="18" t="s">
        <v>39</v>
      </c>
      <c r="C34" s="19">
        <v>11000000000</v>
      </c>
      <c r="D34" s="19">
        <v>11000000000</v>
      </c>
    </row>
    <row r="35" spans="1:4" ht="15.75">
      <c r="A35" s="17"/>
      <c r="B35" s="18" t="s">
        <v>40</v>
      </c>
      <c r="C35" s="19">
        <v>0</v>
      </c>
      <c r="D35" s="19">
        <v>0</v>
      </c>
    </row>
    <row r="36" spans="1:4" ht="15.75">
      <c r="A36" s="17"/>
      <c r="B36" s="18" t="s">
        <v>41</v>
      </c>
      <c r="C36" s="19">
        <v>0</v>
      </c>
      <c r="D36" s="19">
        <v>0</v>
      </c>
    </row>
    <row r="37" spans="1:4" ht="15.75">
      <c r="A37" s="17"/>
      <c r="B37" s="18" t="s">
        <v>42</v>
      </c>
      <c r="C37" s="19">
        <v>0</v>
      </c>
      <c r="D37" s="19">
        <v>0</v>
      </c>
    </row>
    <row r="38" spans="1:4" ht="15.75">
      <c r="A38" s="17"/>
      <c r="B38" s="18" t="s">
        <v>43</v>
      </c>
      <c r="C38" s="19">
        <v>0</v>
      </c>
      <c r="D38" s="19">
        <v>0</v>
      </c>
    </row>
    <row r="39" spans="1:4" ht="15.75">
      <c r="A39" s="17"/>
      <c r="B39" s="18" t="s">
        <v>44</v>
      </c>
      <c r="C39" s="19">
        <v>0</v>
      </c>
      <c r="D39" s="19">
        <v>0</v>
      </c>
    </row>
    <row r="40" spans="1:4" ht="15.75">
      <c r="A40" s="17"/>
      <c r="B40" s="18" t="s">
        <v>45</v>
      </c>
      <c r="C40" s="19">
        <v>1585432570</v>
      </c>
      <c r="D40" s="19">
        <v>1585432570</v>
      </c>
    </row>
    <row r="41" spans="1:4" ht="15.75">
      <c r="A41" s="17"/>
      <c r="B41" s="18" t="s">
        <v>46</v>
      </c>
      <c r="C41" s="19"/>
      <c r="D41" s="19">
        <v>113613248</v>
      </c>
    </row>
    <row r="42" spans="1:4" ht="15.75">
      <c r="A42" s="17"/>
      <c r="B42" s="18" t="s">
        <v>47</v>
      </c>
      <c r="C42" s="19">
        <v>113613248</v>
      </c>
      <c r="D42" s="19">
        <v>113613248</v>
      </c>
    </row>
    <row r="43" spans="1:4" ht="15.75">
      <c r="A43" s="17"/>
      <c r="B43" s="18" t="s">
        <v>48</v>
      </c>
      <c r="C43" s="19">
        <v>2641989278</v>
      </c>
      <c r="D43" s="19">
        <f>1362723993+2427049048</f>
        <v>3789773041</v>
      </c>
    </row>
    <row r="44" spans="1:4" ht="15.75">
      <c r="A44" s="17" t="s">
        <v>49</v>
      </c>
      <c r="B44" s="18" t="s">
        <v>50</v>
      </c>
      <c r="C44" s="16">
        <f>SUM(C45:C47)</f>
        <v>386200277</v>
      </c>
      <c r="D44" s="16">
        <f>SUM(D45:D47)</f>
        <v>394099664</v>
      </c>
    </row>
    <row r="45" spans="1:4" ht="15.75">
      <c r="A45" s="17"/>
      <c r="B45" s="18" t="s">
        <v>51</v>
      </c>
      <c r="C45" s="19">
        <v>386200277</v>
      </c>
      <c r="D45" s="19">
        <v>394099664</v>
      </c>
    </row>
    <row r="46" spans="1:4" ht="15.75">
      <c r="A46" s="17"/>
      <c r="B46" s="18" t="s">
        <v>52</v>
      </c>
      <c r="C46" s="19">
        <v>0</v>
      </c>
      <c r="D46" s="19">
        <v>0</v>
      </c>
    </row>
    <row r="47" spans="1:4" ht="15.75">
      <c r="A47" s="17"/>
      <c r="B47" s="23" t="s">
        <v>53</v>
      </c>
      <c r="C47" s="24">
        <v>0</v>
      </c>
      <c r="D47" s="24">
        <v>0</v>
      </c>
    </row>
    <row r="48" spans="1:4" ht="15.75">
      <c r="A48" s="21" t="s">
        <v>54</v>
      </c>
      <c r="B48" s="22" t="s">
        <v>55</v>
      </c>
      <c r="C48" s="16">
        <f>C32+C29</f>
        <v>60568743415</v>
      </c>
      <c r="D48" s="16">
        <f>D32+D29</f>
        <v>77790340832</v>
      </c>
    </row>
    <row r="49" spans="1:4" ht="16.5" hidden="1">
      <c r="A49" s="25"/>
      <c r="B49" s="26"/>
      <c r="C49" s="27"/>
      <c r="D49" s="27"/>
    </row>
    <row r="50" spans="1:4" ht="16.5" hidden="1">
      <c r="A50" s="25"/>
      <c r="B50" s="26"/>
      <c r="C50" s="27"/>
      <c r="D50" s="27"/>
    </row>
    <row r="51" spans="1:4" ht="16.5" hidden="1">
      <c r="A51" s="25"/>
      <c r="B51" s="26"/>
      <c r="C51" s="27"/>
      <c r="D51" s="27"/>
    </row>
    <row r="52" spans="1:4" ht="7.5" customHeight="1">
      <c r="A52" s="25"/>
      <c r="B52" s="26"/>
      <c r="C52" s="27"/>
      <c r="D52" s="27"/>
    </row>
    <row r="53" spans="1:4" ht="16.5">
      <c r="A53" s="28" t="s">
        <v>56</v>
      </c>
      <c r="B53" s="26"/>
      <c r="C53" s="27"/>
      <c r="D53" s="27"/>
    </row>
    <row r="54" spans="1:4" ht="15.75">
      <c r="A54" s="29"/>
      <c r="B54" s="26"/>
      <c r="C54" s="27"/>
      <c r="D54" s="27"/>
    </row>
    <row r="55" spans="1:4" ht="15.75">
      <c r="A55" s="21" t="s">
        <v>9</v>
      </c>
      <c r="B55" s="21" t="s">
        <v>57</v>
      </c>
      <c r="C55" s="30" t="s">
        <v>58</v>
      </c>
      <c r="D55" s="30" t="s">
        <v>59</v>
      </c>
    </row>
    <row r="56" spans="1:4" ht="15.75">
      <c r="A56" s="17" t="s">
        <v>60</v>
      </c>
      <c r="B56" s="18" t="s">
        <v>61</v>
      </c>
      <c r="C56" s="31">
        <v>31232106801</v>
      </c>
      <c r="D56" s="31">
        <v>68988300708</v>
      </c>
    </row>
    <row r="57" spans="1:4" ht="15.75">
      <c r="A57" s="17" t="s">
        <v>49</v>
      </c>
      <c r="B57" s="18" t="s">
        <v>62</v>
      </c>
      <c r="C57" s="31">
        <v>0</v>
      </c>
      <c r="D57" s="31">
        <v>0</v>
      </c>
    </row>
    <row r="58" spans="1:4" ht="15.75">
      <c r="A58" s="17" t="s">
        <v>63</v>
      </c>
      <c r="B58" s="18" t="s">
        <v>64</v>
      </c>
      <c r="C58" s="31">
        <f>C56</f>
        <v>31232106801</v>
      </c>
      <c r="D58" s="31">
        <v>68988300708</v>
      </c>
    </row>
    <row r="59" spans="1:4" ht="15.75">
      <c r="A59" s="17" t="s">
        <v>65</v>
      </c>
      <c r="B59" s="18" t="s">
        <v>66</v>
      </c>
      <c r="C59" s="31">
        <v>24836394824</v>
      </c>
      <c r="D59" s="31">
        <v>57015119852</v>
      </c>
    </row>
    <row r="60" spans="1:4" ht="15.75">
      <c r="A60" s="17" t="s">
        <v>67</v>
      </c>
      <c r="B60" s="18" t="s">
        <v>68</v>
      </c>
      <c r="C60" s="31">
        <f>C58-C59</f>
        <v>6395711977</v>
      </c>
      <c r="D60" s="31">
        <v>11973180856</v>
      </c>
    </row>
    <row r="61" spans="1:4" ht="15.75">
      <c r="A61" s="17" t="s">
        <v>69</v>
      </c>
      <c r="B61" s="18" t="s">
        <v>70</v>
      </c>
      <c r="C61" s="31">
        <v>17348774</v>
      </c>
      <c r="D61" s="31">
        <v>42091472</v>
      </c>
    </row>
    <row r="62" spans="1:4" ht="15.75">
      <c r="A62" s="17" t="s">
        <v>71</v>
      </c>
      <c r="B62" s="18" t="s">
        <v>72</v>
      </c>
      <c r="C62" s="31">
        <v>397771856</v>
      </c>
      <c r="D62" s="31">
        <v>1512766557</v>
      </c>
    </row>
    <row r="63" spans="1:4" ht="15.75">
      <c r="A63" s="17" t="s">
        <v>73</v>
      </c>
      <c r="B63" s="18" t="s">
        <v>74</v>
      </c>
      <c r="C63" s="31">
        <v>1307751902</v>
      </c>
      <c r="D63" s="31">
        <v>2182462022</v>
      </c>
    </row>
    <row r="64" spans="1:4" ht="15.75">
      <c r="A64" s="17" t="s">
        <v>75</v>
      </c>
      <c r="B64" s="18" t="s">
        <v>76</v>
      </c>
      <c r="C64" s="31">
        <v>3811154917</v>
      </c>
      <c r="D64" s="31">
        <v>5743557484</v>
      </c>
    </row>
    <row r="65" spans="1:4" ht="15.75">
      <c r="A65" s="17" t="s">
        <v>77</v>
      </c>
      <c r="B65" s="18" t="s">
        <v>78</v>
      </c>
      <c r="C65" s="31">
        <f>C60-C62-C63-C64+C61</f>
        <v>896382076</v>
      </c>
      <c r="D65" s="31">
        <v>2576486265</v>
      </c>
    </row>
    <row r="66" spans="1:4" ht="15.75">
      <c r="A66" s="17" t="s">
        <v>79</v>
      </c>
      <c r="B66" s="18" t="s">
        <v>80</v>
      </c>
      <c r="C66" s="31">
        <v>5578834</v>
      </c>
      <c r="D66" s="31">
        <v>90958442</v>
      </c>
    </row>
    <row r="67" spans="1:4" ht="15.75">
      <c r="A67" s="17" t="s">
        <v>81</v>
      </c>
      <c r="B67" s="18" t="s">
        <v>82</v>
      </c>
      <c r="C67" s="31"/>
      <c r="D67" s="31">
        <v>200</v>
      </c>
    </row>
    <row r="68" spans="1:4" ht="15.75">
      <c r="A68" s="17" t="s">
        <v>83</v>
      </c>
      <c r="B68" s="18" t="s">
        <v>84</v>
      </c>
      <c r="C68" s="31">
        <f>C66-C67</f>
        <v>5578834</v>
      </c>
      <c r="D68" s="31">
        <v>90958242</v>
      </c>
    </row>
    <row r="69" spans="1:4" ht="15.75">
      <c r="A69" s="17" t="s">
        <v>85</v>
      </c>
      <c r="B69" s="18" t="s">
        <v>86</v>
      </c>
      <c r="C69" s="31">
        <f>C65+C68</f>
        <v>901960910</v>
      </c>
      <c r="D69" s="31">
        <v>2667444507</v>
      </c>
    </row>
    <row r="70" spans="1:4" ht="15.75">
      <c r="A70" s="17" t="s">
        <v>87</v>
      </c>
      <c r="B70" s="18" t="s">
        <v>88</v>
      </c>
      <c r="C70" s="31">
        <v>99461638</v>
      </c>
      <c r="D70" s="31">
        <v>240395459</v>
      </c>
    </row>
    <row r="71" spans="1:4" ht="15.75">
      <c r="A71" s="17" t="s">
        <v>89</v>
      </c>
      <c r="B71" s="18" t="s">
        <v>90</v>
      </c>
      <c r="C71" s="31">
        <f>C69-C70</f>
        <v>802499272</v>
      </c>
      <c r="D71" s="31">
        <v>2427049048</v>
      </c>
    </row>
    <row r="72" spans="1:4" ht="15.75">
      <c r="A72" s="17" t="s">
        <v>91</v>
      </c>
      <c r="B72" s="18" t="s">
        <v>92</v>
      </c>
      <c r="C72" s="31"/>
      <c r="D72" s="31"/>
    </row>
    <row r="73" spans="1:4" ht="15.75">
      <c r="A73" s="17" t="s">
        <v>93</v>
      </c>
      <c r="B73" s="18" t="s">
        <v>94</v>
      </c>
      <c r="C73" s="31"/>
      <c r="D73" s="31"/>
    </row>
    <row r="74" spans="1:4" ht="15.75">
      <c r="A74" s="32"/>
      <c r="B74" s="26"/>
      <c r="C74" s="27"/>
      <c r="D74" s="27"/>
    </row>
    <row r="75" spans="1:4" ht="18.75">
      <c r="A75" s="33" t="s">
        <v>95</v>
      </c>
      <c r="B75" s="26"/>
      <c r="C75" s="27"/>
      <c r="D75" s="27"/>
    </row>
    <row r="76" spans="1:4" ht="15.75">
      <c r="A76" s="29" t="s">
        <v>96</v>
      </c>
      <c r="B76" s="26"/>
      <c r="C76" s="27"/>
      <c r="D76" s="27"/>
    </row>
    <row r="77" spans="1:4" ht="15.75">
      <c r="A77" s="34"/>
      <c r="B77" s="26"/>
      <c r="C77" s="27"/>
      <c r="D77" s="27"/>
    </row>
    <row r="78" spans="1:4" ht="15.75">
      <c r="A78" s="35" t="s">
        <v>9</v>
      </c>
      <c r="B78" s="35" t="s">
        <v>57</v>
      </c>
      <c r="C78" s="35" t="s">
        <v>97</v>
      </c>
      <c r="D78" s="35" t="s">
        <v>58</v>
      </c>
    </row>
    <row r="79" spans="1:4" ht="16.5">
      <c r="A79" s="50" t="s">
        <v>60</v>
      </c>
      <c r="B79" s="36" t="s">
        <v>98</v>
      </c>
      <c r="C79" s="37"/>
      <c r="D79" s="37"/>
    </row>
    <row r="80" spans="1:4" ht="16.5">
      <c r="A80" s="50"/>
      <c r="B80" s="38" t="s">
        <v>99</v>
      </c>
      <c r="C80" s="37">
        <v>69.02</v>
      </c>
      <c r="D80" s="37">
        <v>64.43</v>
      </c>
    </row>
    <row r="81" spans="1:4" ht="16.5">
      <c r="A81" s="50"/>
      <c r="B81" s="38" t="s">
        <v>100</v>
      </c>
      <c r="C81" s="37">
        <v>30.98</v>
      </c>
      <c r="D81" s="37">
        <v>35.57</v>
      </c>
    </row>
    <row r="82" spans="1:4" ht="16.5">
      <c r="A82" s="50" t="s">
        <v>49</v>
      </c>
      <c r="B82" s="39" t="s">
        <v>101</v>
      </c>
      <c r="C82" s="40"/>
      <c r="D82" s="40"/>
    </row>
    <row r="83" spans="1:4" ht="16.5">
      <c r="A83" s="50"/>
      <c r="B83" s="38" t="s">
        <v>102</v>
      </c>
      <c r="C83" s="37">
        <v>74.03</v>
      </c>
      <c r="D83" s="37">
        <v>78.15</v>
      </c>
    </row>
    <row r="84" spans="1:4" ht="16.5">
      <c r="A84" s="50"/>
      <c r="B84" s="38" t="s">
        <v>103</v>
      </c>
      <c r="C84" s="37">
        <v>25.97</v>
      </c>
      <c r="D84" s="37">
        <v>21.85</v>
      </c>
    </row>
    <row r="85" spans="1:4" ht="16.5">
      <c r="A85" s="50" t="s">
        <v>63</v>
      </c>
      <c r="B85" s="39" t="s">
        <v>104</v>
      </c>
      <c r="C85" s="37"/>
      <c r="D85" s="37"/>
    </row>
    <row r="86" spans="1:4" ht="16.5">
      <c r="A86" s="50"/>
      <c r="B86" s="38" t="s">
        <v>105</v>
      </c>
      <c r="C86" s="37">
        <v>0.06</v>
      </c>
      <c r="D86" s="37">
        <v>0.15</v>
      </c>
    </row>
    <row r="87" spans="1:4" ht="16.5">
      <c r="A87" s="50"/>
      <c r="B87" s="38" t="s">
        <v>106</v>
      </c>
      <c r="C87" s="37">
        <v>1.35</v>
      </c>
      <c r="D87" s="37">
        <v>1.28</v>
      </c>
    </row>
    <row r="88" spans="1:4" ht="16.5">
      <c r="A88" s="50" t="s">
        <v>65</v>
      </c>
      <c r="B88" s="39" t="s">
        <v>107</v>
      </c>
      <c r="C88" s="37"/>
      <c r="D88" s="41"/>
    </row>
    <row r="89" spans="1:4" ht="16.5">
      <c r="A89" s="50"/>
      <c r="B89" s="38" t="s">
        <v>108</v>
      </c>
      <c r="C89" s="37">
        <v>4.28</v>
      </c>
      <c r="D89" s="41">
        <v>3.12</v>
      </c>
    </row>
    <row r="90" spans="1:4" ht="16.5">
      <c r="A90" s="50"/>
      <c r="B90" s="38" t="s">
        <v>109</v>
      </c>
      <c r="C90" s="37">
        <v>2.49</v>
      </c>
      <c r="D90" s="41">
        <v>3.52</v>
      </c>
    </row>
    <row r="91" spans="1:4" ht="33">
      <c r="A91" s="50"/>
      <c r="B91" s="38" t="s">
        <v>110</v>
      </c>
      <c r="C91" s="37">
        <v>16.92</v>
      </c>
      <c r="D91" s="41">
        <v>16.07</v>
      </c>
    </row>
    <row r="92" spans="1:4" ht="16.5">
      <c r="A92" s="42"/>
      <c r="B92" s="43"/>
      <c r="C92" s="44"/>
      <c r="D92" s="44"/>
    </row>
    <row r="93" spans="3:4" ht="16.5">
      <c r="C93" s="53" t="s">
        <v>111</v>
      </c>
      <c r="D93" s="53"/>
    </row>
    <row r="94" spans="3:4" ht="17.25">
      <c r="C94" s="54" t="s">
        <v>112</v>
      </c>
      <c r="D94" s="54"/>
    </row>
    <row r="95" spans="1:4" ht="18.75">
      <c r="A95" s="45"/>
      <c r="C95" s="51" t="s">
        <v>113</v>
      </c>
      <c r="D95" s="51"/>
    </row>
    <row r="96" spans="3:4" ht="15">
      <c r="C96" s="8"/>
      <c r="D96" s="8"/>
    </row>
    <row r="97" spans="3:4" ht="16.5">
      <c r="C97" s="52" t="s">
        <v>114</v>
      </c>
      <c r="D97" s="52"/>
    </row>
    <row r="98" spans="3:4" ht="15">
      <c r="C98" s="8"/>
      <c r="D98" s="8"/>
    </row>
  </sheetData>
  <mergeCells count="14">
    <mergeCell ref="C95:D95"/>
    <mergeCell ref="C97:D97"/>
    <mergeCell ref="A85:A87"/>
    <mergeCell ref="A88:A91"/>
    <mergeCell ref="C93:D93"/>
    <mergeCell ref="C94:D94"/>
    <mergeCell ref="A5:D5"/>
    <mergeCell ref="A6:D6"/>
    <mergeCell ref="A79:A81"/>
    <mergeCell ref="A82:A84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sudico</dc:creator>
  <cp:keywords/>
  <dc:description/>
  <cp:lastModifiedBy>hieucm</cp:lastModifiedBy>
  <dcterms:created xsi:type="dcterms:W3CDTF">2008-07-23T01:33:08Z</dcterms:created>
  <dcterms:modified xsi:type="dcterms:W3CDTF">2008-07-30T03:53:14Z</dcterms:modified>
  <cp:category/>
  <cp:version/>
  <cp:contentType/>
  <cp:contentStatus/>
</cp:coreProperties>
</file>